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6975" tabRatio="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" i="1" l="1"/>
  <c r="C7" i="1" s="1"/>
  <c r="C2" i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R2" i="1" s="1"/>
  <c r="B7" i="1"/>
  <c r="C4" i="1"/>
  <c r="D4" i="1" s="1"/>
  <c r="C11" i="1" l="1"/>
  <c r="D3" i="1"/>
  <c r="E4" i="1"/>
  <c r="B11" i="1"/>
  <c r="D7" i="1" l="1"/>
  <c r="D11" i="1" s="1"/>
  <c r="E3" i="1"/>
  <c r="F4" i="1"/>
  <c r="E11" i="1" l="1"/>
  <c r="E13" i="1" s="1"/>
  <c r="E7" i="1"/>
  <c r="F3" i="1"/>
  <c r="G4" i="1"/>
  <c r="F7" i="1" l="1"/>
  <c r="F11" i="1" s="1"/>
  <c r="F13" i="1" s="1"/>
  <c r="G3" i="1"/>
  <c r="H4" i="1"/>
  <c r="C13" i="1"/>
  <c r="D13" i="1"/>
  <c r="G7" i="1" l="1"/>
  <c r="G11" i="1" s="1"/>
  <c r="G13" i="1" s="1"/>
  <c r="H3" i="1"/>
  <c r="I4" i="1"/>
  <c r="H7" i="1" l="1"/>
  <c r="H11" i="1" s="1"/>
  <c r="H13" i="1" s="1"/>
  <c r="I3" i="1"/>
  <c r="J4" i="1"/>
  <c r="I7" i="1" l="1"/>
  <c r="I11" i="1" s="1"/>
  <c r="I13" i="1" s="1"/>
  <c r="J3" i="1"/>
  <c r="K4" i="1"/>
  <c r="K3" i="1" l="1"/>
  <c r="J7" i="1"/>
  <c r="J11" i="1" s="1"/>
  <c r="J13" i="1" s="1"/>
  <c r="L4" i="1"/>
  <c r="L3" i="1" l="1"/>
  <c r="K7" i="1"/>
  <c r="K11" i="1" s="1"/>
  <c r="K13" i="1" s="1"/>
  <c r="M4" i="1"/>
  <c r="L7" i="1" l="1"/>
  <c r="L11" i="1" s="1"/>
  <c r="L13" i="1" s="1"/>
  <c r="M3" i="1"/>
  <c r="N4" i="1"/>
  <c r="M7" i="1" l="1"/>
  <c r="M11" i="1" s="1"/>
  <c r="M13" i="1" s="1"/>
  <c r="N3" i="1"/>
  <c r="O4" i="1"/>
  <c r="N7" i="1" l="1"/>
  <c r="N11" i="1" s="1"/>
  <c r="O3" i="1"/>
  <c r="P4" i="1"/>
  <c r="O7" i="1" l="1"/>
  <c r="O11" i="1" s="1"/>
  <c r="O13" i="1" s="1"/>
  <c r="P3" i="1"/>
  <c r="Q4" i="1"/>
  <c r="Q3" i="1" l="1"/>
  <c r="P7" i="1"/>
  <c r="P11" i="1" s="1"/>
  <c r="P13" i="1" s="1"/>
  <c r="R4" i="1"/>
  <c r="S4" i="1" s="1"/>
  <c r="Q7" i="1" l="1"/>
  <c r="Q11" i="1" s="1"/>
  <c r="Q13" i="1" s="1"/>
  <c r="R3" i="1"/>
  <c r="R7" i="1" s="1"/>
  <c r="R11" i="1" s="1"/>
  <c r="N13" i="1"/>
  <c r="R13" i="1" l="1"/>
</calcChain>
</file>

<file path=xl/sharedStrings.xml><?xml version="1.0" encoding="utf-8"?>
<sst xmlns="http://schemas.openxmlformats.org/spreadsheetml/2006/main" count="13" uniqueCount="13">
  <si>
    <t xml:space="preserve">Backlog Size - Sprint Start: </t>
  </si>
  <si>
    <t xml:space="preserve">Sprint Backlog Completed: </t>
  </si>
  <si>
    <t xml:space="preserve">Teams Velocity: </t>
  </si>
  <si>
    <t xml:space="preserve">Backlog Items Added: </t>
  </si>
  <si>
    <t xml:space="preserve">Backlog Bugs Added: </t>
  </si>
  <si>
    <t xml:space="preserve">Backlog Items Removed: </t>
  </si>
  <si>
    <t xml:space="preserve">Sprint Estimation to Completion: </t>
  </si>
  <si>
    <t xml:space="preserve">New Bugs / Rework - Allocation %: </t>
  </si>
  <si>
    <t xml:space="preserve">Weighted Sprints to Completion: </t>
  </si>
  <si>
    <t xml:space="preserve">Sprint Iteration: </t>
  </si>
  <si>
    <t>Agile Development Iterations</t>
  </si>
  <si>
    <t xml:space="preserve">Sprint Backlog Committed: 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</si>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</sst>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9"/>
      <color theme="9" tint="0.79998168889431442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 applyProtection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145" zoomScaleNormal="145" workbookViewId="0">
      <selection activeCell="A19" sqref="A19"/>
    </sheetView>
  </sheetViews>
  <sheetFormatPr defaultRowHeight="15" x14ac:dyDescent="0.25"/>
  <cols>
    <col min="1" max="1" width="36.5703125" customWidth="1"/>
    <col min="19" max="19" width="0.7109375" customWidth="1"/>
  </cols>
  <sheetData>
    <row r="1" spans="1:19" ht="23.25" customHeight="1" x14ac:dyDescent="0.25">
      <c r="A1" s="10"/>
      <c r="B1" s="12" t="s">
        <v>10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</row>
    <row r="2" spans="1:19" x14ac:dyDescent="0.25">
      <c r="A2" s="1"/>
      <c r="B2" s="8">
        <v>41659</v>
      </c>
      <c r="C2" s="8">
        <f t="shared" ref="C2:R2" si="0" xml:space="preserve"> B2 +14</f>
        <v>41673</v>
      </c>
      <c r="D2" s="8">
        <f t="shared" si="0"/>
        <v>41687</v>
      </c>
      <c r="E2" s="8">
        <f t="shared" si="0"/>
        <v>41701</v>
      </c>
      <c r="F2" s="8">
        <f t="shared" si="0"/>
        <v>41715</v>
      </c>
      <c r="G2" s="8">
        <f t="shared" si="0"/>
        <v>41729</v>
      </c>
      <c r="H2" s="8">
        <f t="shared" si="0"/>
        <v>41743</v>
      </c>
      <c r="I2" s="8">
        <f t="shared" si="0"/>
        <v>41757</v>
      </c>
      <c r="J2" s="8">
        <f t="shared" si="0"/>
        <v>41771</v>
      </c>
      <c r="K2" s="8">
        <f t="shared" si="0"/>
        <v>41785</v>
      </c>
      <c r="L2" s="8">
        <f t="shared" si="0"/>
        <v>41799</v>
      </c>
      <c r="M2" s="8">
        <f t="shared" si="0"/>
        <v>41813</v>
      </c>
      <c r="N2" s="8">
        <f t="shared" si="0"/>
        <v>41827</v>
      </c>
      <c r="O2" s="8">
        <f t="shared" si="0"/>
        <v>41841</v>
      </c>
      <c r="P2" s="8">
        <f t="shared" si="0"/>
        <v>41855</v>
      </c>
      <c r="Q2" s="8">
        <f t="shared" si="0"/>
        <v>41869</v>
      </c>
      <c r="R2" s="8">
        <f t="shared" si="0"/>
        <v>41883</v>
      </c>
    </row>
    <row r="3" spans="1:19" x14ac:dyDescent="0.25">
      <c r="A3" s="2" t="s">
        <v>9</v>
      </c>
      <c r="B3" s="9">
        <v>1</v>
      </c>
      <c r="C3" s="9">
        <f t="shared" ref="C3:R3" si="1" xml:space="preserve"> B3 + 1</f>
        <v>2</v>
      </c>
      <c r="D3" s="9">
        <f t="shared" si="1"/>
        <v>3</v>
      </c>
      <c r="E3" s="9">
        <f t="shared" si="1"/>
        <v>4</v>
      </c>
      <c r="F3" s="9">
        <f t="shared" si="1"/>
        <v>5</v>
      </c>
      <c r="G3" s="9">
        <f t="shared" si="1"/>
        <v>6</v>
      </c>
      <c r="H3" s="9">
        <f t="shared" si="1"/>
        <v>7</v>
      </c>
      <c r="I3" s="9">
        <f t="shared" si="1"/>
        <v>8</v>
      </c>
      <c r="J3" s="9">
        <f t="shared" si="1"/>
        <v>9</v>
      </c>
      <c r="K3" s="9">
        <f t="shared" si="1"/>
        <v>10</v>
      </c>
      <c r="L3" s="9">
        <f t="shared" si="1"/>
        <v>11</v>
      </c>
      <c r="M3" s="9">
        <f t="shared" si="1"/>
        <v>12</v>
      </c>
      <c r="N3" s="9">
        <f t="shared" si="1"/>
        <v>13</v>
      </c>
      <c r="O3" s="9">
        <f t="shared" si="1"/>
        <v>14</v>
      </c>
      <c r="P3" s="9">
        <f t="shared" si="1"/>
        <v>15</v>
      </c>
      <c r="Q3" s="9">
        <f t="shared" si="1"/>
        <v>16</v>
      </c>
      <c r="R3" s="9">
        <f t="shared" si="1"/>
        <v>17</v>
      </c>
    </row>
    <row r="4" spans="1:19" x14ac:dyDescent="0.25">
      <c r="A4" s="2" t="s">
        <v>0</v>
      </c>
      <c r="B4" s="3">
        <v>475</v>
      </c>
      <c r="C4" s="4">
        <f t="shared" ref="C4:S4" si="2" xml:space="preserve"> (((B4-B6) + (B8 + B9)) - B10)</f>
        <v>465</v>
      </c>
      <c r="D4" s="4">
        <f t="shared" si="2"/>
        <v>459</v>
      </c>
      <c r="E4" s="4">
        <f t="shared" si="2"/>
        <v>440</v>
      </c>
      <c r="F4" s="4">
        <f t="shared" si="2"/>
        <v>422</v>
      </c>
      <c r="G4" s="4">
        <f t="shared" si="2"/>
        <v>403</v>
      </c>
      <c r="H4" s="4">
        <f t="shared" si="2"/>
        <v>364</v>
      </c>
      <c r="I4" s="4">
        <f t="shared" si="2"/>
        <v>324</v>
      </c>
      <c r="J4" s="4">
        <f t="shared" si="2"/>
        <v>296</v>
      </c>
      <c r="K4" s="4">
        <f t="shared" si="2"/>
        <v>257</v>
      </c>
      <c r="L4" s="4">
        <f t="shared" si="2"/>
        <v>224</v>
      </c>
      <c r="M4" s="4">
        <f t="shared" si="2"/>
        <v>198</v>
      </c>
      <c r="N4" s="4">
        <f t="shared" si="2"/>
        <v>158</v>
      </c>
      <c r="O4" s="4">
        <f t="shared" si="2"/>
        <v>126</v>
      </c>
      <c r="P4" s="4">
        <f t="shared" si="2"/>
        <v>92</v>
      </c>
      <c r="Q4" s="4">
        <f t="shared" si="2"/>
        <v>50</v>
      </c>
      <c r="R4" s="4">
        <f t="shared" si="2"/>
        <v>23</v>
      </c>
      <c r="S4" s="11">
        <f t="shared" si="2"/>
        <v>0</v>
      </c>
    </row>
    <row r="5" spans="1:19" x14ac:dyDescent="0.25">
      <c r="A5" s="2" t="s">
        <v>11</v>
      </c>
      <c r="B5" s="3">
        <v>15</v>
      </c>
      <c r="C5" s="3">
        <v>20</v>
      </c>
      <c r="D5" s="3">
        <v>25</v>
      </c>
      <c r="E5" s="3">
        <v>30</v>
      </c>
      <c r="F5" s="3">
        <v>35</v>
      </c>
      <c r="G5" s="3">
        <v>45</v>
      </c>
      <c r="H5" s="3">
        <v>45</v>
      </c>
      <c r="I5" s="3">
        <v>40</v>
      </c>
      <c r="J5" s="3">
        <v>40</v>
      </c>
      <c r="K5" s="3">
        <v>35</v>
      </c>
      <c r="L5" s="3">
        <v>40</v>
      </c>
      <c r="M5" s="3">
        <v>45</v>
      </c>
      <c r="N5" s="3">
        <v>50</v>
      </c>
      <c r="O5" s="3">
        <v>50</v>
      </c>
      <c r="P5" s="3">
        <v>45</v>
      </c>
      <c r="Q5" s="3">
        <v>33</v>
      </c>
      <c r="R5" s="3">
        <v>23</v>
      </c>
    </row>
    <row r="6" spans="1:19" x14ac:dyDescent="0.25">
      <c r="A6" s="2" t="s">
        <v>1</v>
      </c>
      <c r="B6" s="3">
        <v>15</v>
      </c>
      <c r="C6" s="3">
        <v>18</v>
      </c>
      <c r="D6" s="3">
        <v>23</v>
      </c>
      <c r="E6" s="3">
        <v>26</v>
      </c>
      <c r="F6" s="3">
        <v>31</v>
      </c>
      <c r="G6" s="3">
        <v>39</v>
      </c>
      <c r="H6" s="3">
        <v>41</v>
      </c>
      <c r="I6" s="3">
        <v>40</v>
      </c>
      <c r="J6" s="3">
        <v>39</v>
      </c>
      <c r="K6" s="3">
        <v>35</v>
      </c>
      <c r="L6" s="3">
        <v>38</v>
      </c>
      <c r="M6" s="3">
        <v>40</v>
      </c>
      <c r="N6" s="3">
        <v>44</v>
      </c>
      <c r="O6" s="3">
        <v>46</v>
      </c>
      <c r="P6" s="3">
        <v>42</v>
      </c>
      <c r="Q6" s="3">
        <v>30</v>
      </c>
      <c r="R6" s="3">
        <v>23</v>
      </c>
    </row>
    <row r="7" spans="1:19" x14ac:dyDescent="0.25">
      <c r="A7" s="2" t="s">
        <v>2</v>
      </c>
      <c r="B7" s="7">
        <f xml:space="preserve"> (B5 - (B5 - B6) )</f>
        <v>15</v>
      </c>
      <c r="C7" s="7">
        <f>((SUM(B6:C6)/C3))</f>
        <v>16.5</v>
      </c>
      <c r="D7" s="7">
        <f>((SUM(B6:D6)/D3))</f>
        <v>18.666666666666668</v>
      </c>
      <c r="E7" s="7">
        <f>((SUM(B6:E6)/E3))</f>
        <v>20.5</v>
      </c>
      <c r="F7" s="7">
        <f>((SUM(B6:F6)/F3))</f>
        <v>22.6</v>
      </c>
      <c r="G7" s="7">
        <f>((SUM(B6:G6)/G3))</f>
        <v>25.333333333333332</v>
      </c>
      <c r="H7" s="7">
        <f>((SUM(B6:H6)/H3))</f>
        <v>27.571428571428573</v>
      </c>
      <c r="I7" s="7">
        <f>((SUM(B6:I6)/I3))</f>
        <v>29.125</v>
      </c>
      <c r="J7" s="7">
        <f>((SUM(B6:J6)/J3))</f>
        <v>30.222222222222221</v>
      </c>
      <c r="K7" s="7">
        <f>((SUM(B6:K6)/K3))</f>
        <v>30.7</v>
      </c>
      <c r="L7" s="7">
        <f>((SUM(B6:L6)/L3))</f>
        <v>31.363636363636363</v>
      </c>
      <c r="M7" s="7">
        <f>((SUM(B6:M6)/M3))</f>
        <v>32.083333333333336</v>
      </c>
      <c r="N7" s="7">
        <f>((SUM(B6:N6)/N3))</f>
        <v>33</v>
      </c>
      <c r="O7" s="7">
        <f>((SUM(B6:O6)/O3))</f>
        <v>33.928571428571431</v>
      </c>
      <c r="P7" s="7">
        <f>((SUM(B6:P6)/P3))</f>
        <v>34.466666666666669</v>
      </c>
      <c r="Q7" s="7">
        <f>((SUM(B6:Q6)/Q3))</f>
        <v>34.1875</v>
      </c>
      <c r="R7" s="7">
        <f>((SUM(B6:R6)/R3))</f>
        <v>33.529411764705884</v>
      </c>
    </row>
    <row r="8" spans="1:19" x14ac:dyDescent="0.25">
      <c r="A8" s="2" t="s">
        <v>3</v>
      </c>
      <c r="B8" s="3">
        <v>3</v>
      </c>
      <c r="C8" s="3">
        <v>5</v>
      </c>
      <c r="D8" s="3">
        <v>2</v>
      </c>
      <c r="E8" s="3">
        <v>4</v>
      </c>
      <c r="F8" s="3">
        <v>5</v>
      </c>
      <c r="G8" s="3">
        <v>0</v>
      </c>
      <c r="H8" s="3">
        <v>2</v>
      </c>
      <c r="I8" s="3">
        <v>5</v>
      </c>
      <c r="J8" s="3">
        <v>0</v>
      </c>
      <c r="K8" s="3">
        <v>2</v>
      </c>
      <c r="L8" s="3">
        <v>5</v>
      </c>
      <c r="M8" s="3">
        <v>0</v>
      </c>
      <c r="N8" s="3">
        <v>5</v>
      </c>
      <c r="O8" s="3">
        <v>5</v>
      </c>
      <c r="P8" s="3">
        <v>0</v>
      </c>
      <c r="Q8" s="3">
        <v>1</v>
      </c>
      <c r="R8" s="3">
        <v>0</v>
      </c>
    </row>
    <row r="9" spans="1:19" x14ac:dyDescent="0.25">
      <c r="A9" s="2" t="s">
        <v>4</v>
      </c>
      <c r="B9" s="3">
        <v>3</v>
      </c>
      <c r="C9" s="3">
        <v>7</v>
      </c>
      <c r="D9" s="3">
        <v>4</v>
      </c>
      <c r="E9" s="3">
        <v>6</v>
      </c>
      <c r="F9" s="3">
        <v>7</v>
      </c>
      <c r="G9" s="3">
        <v>0</v>
      </c>
      <c r="H9" s="3">
        <v>3</v>
      </c>
      <c r="I9" s="3">
        <v>7</v>
      </c>
      <c r="J9" s="3">
        <v>0</v>
      </c>
      <c r="K9" s="3">
        <v>2</v>
      </c>
      <c r="L9" s="3">
        <v>7</v>
      </c>
      <c r="M9" s="3">
        <v>0</v>
      </c>
      <c r="N9" s="3">
        <v>7</v>
      </c>
      <c r="O9" s="3">
        <v>7</v>
      </c>
      <c r="P9" s="3">
        <v>0</v>
      </c>
      <c r="Q9" s="3">
        <v>4</v>
      </c>
      <c r="R9" s="3">
        <v>0</v>
      </c>
    </row>
    <row r="10" spans="1:19" x14ac:dyDescent="0.25">
      <c r="A10" s="2" t="s">
        <v>5</v>
      </c>
      <c r="B10" s="3">
        <v>1</v>
      </c>
      <c r="C10" s="3">
        <v>0</v>
      </c>
      <c r="D10" s="3">
        <v>2</v>
      </c>
      <c r="E10" s="3">
        <v>2</v>
      </c>
      <c r="F10" s="3">
        <v>0</v>
      </c>
      <c r="G10" s="3">
        <v>0</v>
      </c>
      <c r="H10" s="3">
        <v>4</v>
      </c>
      <c r="I10" s="3">
        <v>0</v>
      </c>
      <c r="J10" s="3">
        <v>0</v>
      </c>
      <c r="K10" s="3">
        <v>2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2</v>
      </c>
      <c r="R10" s="3">
        <v>0</v>
      </c>
    </row>
    <row r="11" spans="1:19" x14ac:dyDescent="0.25">
      <c r="A11" s="2" t="s">
        <v>6</v>
      </c>
      <c r="B11" s="6">
        <f t="shared" ref="B11:R11" si="3" xml:space="preserve"> (C4 / B7)</f>
        <v>31</v>
      </c>
      <c r="C11" s="6">
        <f t="shared" si="3"/>
        <v>27.818181818181817</v>
      </c>
      <c r="D11" s="6">
        <f t="shared" si="3"/>
        <v>23.571428571428569</v>
      </c>
      <c r="E11" s="6">
        <f t="shared" si="3"/>
        <v>20.585365853658537</v>
      </c>
      <c r="F11" s="6">
        <f t="shared" si="3"/>
        <v>17.831858407079643</v>
      </c>
      <c r="G11" s="6">
        <f t="shared" si="3"/>
        <v>14.368421052631579</v>
      </c>
      <c r="H11" s="6">
        <f t="shared" si="3"/>
        <v>11.751295336787564</v>
      </c>
      <c r="I11" s="6">
        <f t="shared" si="3"/>
        <v>10.163090128755364</v>
      </c>
      <c r="J11" s="6">
        <f t="shared" si="3"/>
        <v>8.5036764705882355</v>
      </c>
      <c r="K11" s="6">
        <f t="shared" si="3"/>
        <v>7.2964169381107498</v>
      </c>
      <c r="L11" s="6">
        <f t="shared" si="3"/>
        <v>6.3130434782608695</v>
      </c>
      <c r="M11" s="6">
        <f t="shared" si="3"/>
        <v>4.9246753246753245</v>
      </c>
      <c r="N11" s="6">
        <f t="shared" si="3"/>
        <v>3.8181818181818183</v>
      </c>
      <c r="O11" s="6">
        <f t="shared" si="3"/>
        <v>2.7115789473684209</v>
      </c>
      <c r="P11" s="6">
        <f t="shared" si="3"/>
        <v>1.4506769825918762</v>
      </c>
      <c r="Q11" s="6">
        <f t="shared" si="3"/>
        <v>0.67276051188299812</v>
      </c>
      <c r="R11" s="6">
        <f t="shared" si="3"/>
        <v>0</v>
      </c>
    </row>
    <row r="12" spans="1:19" x14ac:dyDescent="0.25">
      <c r="A12" s="2" t="s">
        <v>7</v>
      </c>
      <c r="B12" s="4">
        <v>0</v>
      </c>
      <c r="C12" s="5">
        <v>5</v>
      </c>
      <c r="D12" s="5">
        <v>10</v>
      </c>
      <c r="E12" s="5">
        <v>15</v>
      </c>
      <c r="F12" s="5">
        <v>20</v>
      </c>
      <c r="G12" s="5">
        <v>25</v>
      </c>
      <c r="H12" s="5">
        <v>25</v>
      </c>
      <c r="I12" s="5">
        <v>20</v>
      </c>
      <c r="J12" s="5">
        <v>15</v>
      </c>
      <c r="K12" s="5">
        <v>10</v>
      </c>
      <c r="L12" s="5">
        <v>10</v>
      </c>
      <c r="M12" s="5">
        <v>5</v>
      </c>
      <c r="N12" s="5">
        <v>5</v>
      </c>
      <c r="O12" s="5">
        <v>5</v>
      </c>
      <c r="P12" s="5">
        <v>10</v>
      </c>
      <c r="Q12" s="5">
        <v>10</v>
      </c>
      <c r="R12" s="5">
        <v>0</v>
      </c>
    </row>
    <row r="13" spans="1:19" x14ac:dyDescent="0.25">
      <c r="A13" s="2" t="s">
        <v>8</v>
      </c>
      <c r="B13" s="4">
        <v>0</v>
      </c>
      <c r="C13" s="6">
        <f t="shared" ref="C13:R13" si="4" xml:space="preserve"> ((C11/100)* (C12 + 100))</f>
        <v>29.209090909090904</v>
      </c>
      <c r="D13" s="6">
        <f t="shared" si="4"/>
        <v>25.928571428571423</v>
      </c>
      <c r="E13" s="6">
        <f t="shared" si="4"/>
        <v>23.673170731707319</v>
      </c>
      <c r="F13" s="6">
        <f t="shared" si="4"/>
        <v>21.39823008849557</v>
      </c>
      <c r="G13" s="6">
        <f t="shared" si="4"/>
        <v>17.960526315789473</v>
      </c>
      <c r="H13" s="6">
        <f t="shared" si="4"/>
        <v>14.689119170984455</v>
      </c>
      <c r="I13" s="6">
        <f t="shared" si="4"/>
        <v>12.195708154506438</v>
      </c>
      <c r="J13" s="6">
        <f t="shared" si="4"/>
        <v>9.7792279411764707</v>
      </c>
      <c r="K13" s="6">
        <f t="shared" si="4"/>
        <v>8.0260586319218259</v>
      </c>
      <c r="L13" s="6">
        <f t="shared" si="4"/>
        <v>6.9443478260869567</v>
      </c>
      <c r="M13" s="6">
        <f t="shared" si="4"/>
        <v>5.1709090909090909</v>
      </c>
      <c r="N13" s="6">
        <f t="shared" si="4"/>
        <v>4.0090909090909097</v>
      </c>
      <c r="O13" s="6">
        <f t="shared" si="4"/>
        <v>2.8471578947368417</v>
      </c>
      <c r="P13" s="6">
        <f t="shared" si="4"/>
        <v>1.5957446808510638</v>
      </c>
      <c r="Q13" s="6">
        <f t="shared" si="4"/>
        <v>0.74003656307129795</v>
      </c>
      <c r="R13" s="6">
        <f t="shared" si="4"/>
        <v>0</v>
      </c>
    </row>
    <row r="19" spans="1:1" x14ac:dyDescent="0.25">
      <c r="A19" t="s">
        <v>12</v>
      </c>
    </row>
  </sheetData>
  <mergeCells count="1">
    <mergeCell ref="B1:R1"/>
  </mergeCells>
  <pageMargins left="0.84" right="0.44" top="0.49" bottom="0.75" header="0.3" footer="0.3"/>
  <pageSetup paperSize="3" orientation="landscape" r:id="rId1"/>
  <ignoredErrors>
    <ignoredError sqref="C7 D7:Q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>bhuett@liquidhub.com</Manager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Release Planning Estimation Worksheet</dc:title>
  <dc:creator>Brad Huett;The Modern Developer</dc:creator>
  <cp:lastModifiedBy>Team Member Name</cp:lastModifiedBy>
  <cp:lastPrinted>2014-01-14T02:41:46Z</cp:lastPrinted>
  <dcterms:created xsi:type="dcterms:W3CDTF">2014-01-09T12:16:55Z</dcterms:created>
  <dcterms:modified xsi:type="dcterms:W3CDTF">2014-02-10T13:03:41Z</dcterms:modified>
  <cp:category>Agile</cp:category>
</cp:coreProperties>
</file>